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0" documentId="8_{88100B37-72B4-4712-BACC-1093AE42C635}" xr6:coauthVersionLast="47" xr6:coauthVersionMax="47" xr10:uidLastSave="{00000000-0000-0000-0000-000000000000}"/>
  <bookViews>
    <workbookView xWindow="29730" yWindow="1320" windowWidth="26745" windowHeight="13800" tabRatio="500" xr2:uid="{00000000-000D-0000-FFFF-FFFF00000000}"/>
  </bookViews>
  <sheets>
    <sheet name="Setup-Checkliste" sheetId="1" r:id="rId1"/>
    <sheet name="Teilnehmer-Tracking" sheetId="2" r:id="rId2"/>
    <sheet name="E-Mail-Templates" sheetId="3" r:id="rId3"/>
    <sheet name="Feedback-Lo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28" i="2" l="1"/>
  <c r="C42" i="4"/>
  <c r="C41" i="4"/>
  <c r="C40" i="4"/>
  <c r="C36" i="4"/>
  <c r="C35" i="4"/>
  <c r="C34" i="4"/>
  <c r="C37" i="4"/>
  <c r="C31" i="2"/>
  <c r="C30" i="2"/>
  <c r="C29" i="2"/>
  <c r="E4" i="1"/>
  <c r="E6" i="1" s="1"/>
  <c r="C32" i="2" l="1"/>
</calcChain>
</file>

<file path=xl/sharedStrings.xml><?xml version="1.0" encoding="utf-8"?>
<sst xmlns="http://schemas.openxmlformats.org/spreadsheetml/2006/main" count="147" uniqueCount="133">
  <si>
    <t>CUSTOMER ADVISORY BOARD - SETUP GUIDE</t>
  </si>
  <si>
    <t>So holen Sie systematisch Kundenfeedback ein – Schritt für Schritt</t>
  </si>
  <si>
    <t>FORTSCHRITT:</t>
  </si>
  <si>
    <t>Erledigt?</t>
  </si>
  <si>
    <t>Abgehakte Aufgaben:</t>
  </si>
  <si>
    <t>Ziel definieren</t>
  </si>
  <si>
    <t>Was wollen Sie vom Advisory Board? (z.B. Produktfeedback, Roadmap-Input, Use Cases)</t>
  </si>
  <si>
    <t>Notieren Sie 1-3 konkrete Ziele</t>
  </si>
  <si>
    <t>Gesamt-Aufgaben:</t>
  </si>
  <si>
    <t>Teilnehmer-Profil</t>
  </si>
  <si>
    <t>Welche Kunden sind ideal? (Größe, Branche, Nutzungsintensität)</t>
  </si>
  <si>
    <t>Erstellen Sie Ideal-Profil</t>
  </si>
  <si>
    <t>Prozent erledigt:</t>
  </si>
  <si>
    <t>Anzahl festlegen</t>
  </si>
  <si>
    <t>Empfehlung: 6-10 Mitglieder (groß genug für Vielfalt, klein genug für Dialog)</t>
  </si>
  <si>
    <t>Commitment klären</t>
  </si>
  <si>
    <t>Was erwarten Sie? (z.B. 4 Calls/Jahr à 60 Min + schriftliches Feedback)</t>
  </si>
  <si>
    <t>Incentive definieren</t>
  </si>
  <si>
    <t>Was bekommen Teilnehmer? (Early Access, Rabatt, exklusive Features, Roadmap-Einfluss)</t>
  </si>
  <si>
    <t>Definieren Sie attraktives Angebot</t>
  </si>
  <si>
    <t>Kandidaten identifizieren</t>
  </si>
  <si>
    <t>Liste: 15-20 potenzielle Teilnehmer aus Kundenbasis</t>
  </si>
  <si>
    <t>Nutzen Sie Tab "Teilnehmer-Tracking"</t>
  </si>
  <si>
    <t>Persönliche Einladung</t>
  </si>
  <si>
    <t>E-Mail oder Anruf (kein Massen-Newsletter!)</t>
  </si>
  <si>
    <t>Vorlage in Tab "E-Mail-Templates"</t>
  </si>
  <si>
    <t>Erwartungen managen</t>
  </si>
  <si>
    <t>Klären Sie: Zeitaufwand, Vertraulichkeit, keine Produktgarantien</t>
  </si>
  <si>
    <t>Onboarding-Paket</t>
  </si>
  <si>
    <t>Willkommens-E-Mail + NDA + Terminplan für nächste 6 Monate</t>
  </si>
  <si>
    <t>Kick-off-Call planen</t>
  </si>
  <si>
    <t>Erstes Treffen: Kennenlernen + Erwartungen + erste Feedbackrunde</t>
  </si>
  <si>
    <t>Regelmäßige Calls</t>
  </si>
  <si>
    <t>Quartalsweise 60-90 Min Calls mit Agenda + Follow-up-Protokoll</t>
  </si>
  <si>
    <t>Agenda-Template in Tab "Meeting-Templates"</t>
  </si>
  <si>
    <t>Zwischenfeedback</t>
  </si>
  <si>
    <t>Ad-hoc-Umfragen bei konkreten Fragen (max. 2x/Quartal)</t>
  </si>
  <si>
    <t>Feedback dokumentieren</t>
  </si>
  <si>
    <t>Zentrale Sammlung aller Inputs + Status (umgesetzt/geplant/verworfen)</t>
  </si>
  <si>
    <t>Nutzen Sie Tab "Feedback-Log"</t>
  </si>
  <si>
    <t>Transparenz schaffen</t>
  </si>
  <si>
    <t>Zeigen Sie, was aus Feedback wurde – sonst fühlen sich Mitglieder nicht ernst genommen</t>
  </si>
  <si>
    <t>Wertschätzung zeigen</t>
  </si>
  <si>
    <t>Dankes-E-Mails, Early Access zu neuen Features, exklusive Updates</t>
  </si>
  <si>
    <t>ERFOLGSMESSUNG:</t>
  </si>
  <si>
    <t>✓ Teilnahmequote &gt;80% bei Calls</t>
  </si>
  <si>
    <t>✓ Mind. 5 verwertbare Insights pro Quartal</t>
  </si>
  <si>
    <t>✓ Mind. 2 umgesetzte Features aus Advisory Board Feedback pro Jahr</t>
  </si>
  <si>
    <t>✓ NPS der Advisory Board Mitglieder &gt;8</t>
  </si>
  <si>
    <t>Diese Kennzahlen zeigen, ob Ihr Advisory Board wirklich funktioniert.</t>
  </si>
  <si>
    <t>TEILNEHMER-TRACKING</t>
  </si>
  <si>
    <t>Unternehmen</t>
  </si>
  <si>
    <t>Ansprechpartner</t>
  </si>
  <si>
    <t>E-Mail</t>
  </si>
  <si>
    <t>Rolle</t>
  </si>
  <si>
    <t>Eingeladen am</t>
  </si>
  <si>
    <t>Status</t>
  </si>
  <si>
    <t>Letzte Teilnahme</t>
  </si>
  <si>
    <t>Notizen</t>
  </si>
  <si>
    <t>TechCorp GmbH</t>
  </si>
  <si>
    <t>Max Mustermann</t>
  </si>
  <si>
    <t>max@techcorp.de</t>
  </si>
  <si>
    <t>CTO</t>
  </si>
  <si>
    <t>15.01.2026</t>
  </si>
  <si>
    <t>Zugesagt</t>
  </si>
  <si>
    <t>Sehr engagiert</t>
  </si>
  <si>
    <t>DataSystems AG</t>
  </si>
  <si>
    <t>Anna Schmidt</t>
  </si>
  <si>
    <t>a.schmidt@datasys.com</t>
  </si>
  <si>
    <t>Product Manager</t>
  </si>
  <si>
    <t>16.01.2026</t>
  </si>
  <si>
    <t>Offen</t>
  </si>
  <si>
    <t>Follow-up nötig</t>
  </si>
  <si>
    <t>CloudPro Ltd</t>
  </si>
  <si>
    <t>Tom Weber</t>
  </si>
  <si>
    <t>weber@cloudpro.com</t>
  </si>
  <si>
    <t>CEO</t>
  </si>
  <si>
    <t>Abgesagt</t>
  </si>
  <si>
    <t>Zu wenig Zeit</t>
  </si>
  <si>
    <t>STATISTIK:</t>
  </si>
  <si>
    <t>Gesamt eingeladen:</t>
  </si>
  <si>
    <t>Zugesagt:</t>
  </si>
  <si>
    <t>Offen:</t>
  </si>
  <si>
    <t>Abgesagt:</t>
  </si>
  <si>
    <t>Erfolgsquote:</t>
  </si>
  <si>
    <t>E-MAIL VORLAGEN</t>
  </si>
  <si>
    <t>VORLAGE 1: EINLADUNG ZUM ADVISORY BOARD</t>
  </si>
  <si>
    <t>Betreff: Exklusive Einladung: Werden Sie Teil unseres Customer Advisory Board
Hallo [Name],
Sie gehören zu unseren wertvollsten Kunden – und wir möchten Sie gerne noch enger in unsere Produktentwicklung einbinden.
WORUM GEHT'S?
Wir gründen ein Customer Advisory Board aus 8-10 ausgewählten Kunden, die uns dabei helfen, [Produktname] noch besser zu machen. Ihre Erfahrung und Ihr Feedback sind Gold wert.
WAS BEDEUTET DAS FÜR SIE?
• Direkter Einfluss auf unsere Roadmap
• Early Access zu neuen Features (4-6 Wochen vor Release)
• Exklusiver Support-Kanal
• Quartalsweise 60-Minuten-Calls (remote)
WAS ERWARTEN WIR?
• Teilnahme an 4 Calls pro Jahr
• Offenes, ehrliches Feedback zu Features und Prioritäten
• Gelegentliche schriftliche Umfragen (max. 10 Min)
Haben Sie Interesse? Dann würde ich mich freuen, in einem kurzen Call (15 Min) mehr Details zu besprechen.
Beste Grüße,
[Ihr Name]
PS: Die Plätze sind limitiert – wir können nur 10 Kunden aufnehmen.</t>
  </si>
  <si>
    <t>VORLAGE 2: WILLKOMMENS-E-MAIL</t>
  </si>
  <si>
    <t>VORLAGE 3: FOLLOW-UP NACH CALL</t>
  </si>
  <si>
    <t>Betreff: Danke für Ihren Input! Hier das Protokoll
Hallo zusammen,
vielen Dank für das konstruktive Meeting gestern. Hier die wichtigsten Punkte:
WAS WIR BESPROCHEN HABEN:
• [Thema 1]: Mehrheit wünscht sich [X]
• [Thema 2]: Bedenken bei [Y] – wir prüfen Alternative
• [Thema 3]: Feature [Z] wird priorisiert
WAS WIR UMSETZEN:
✓ [Feature A] – kommt in Q2
✓ [Verbesserung B] – bereits in Arbeit
⏳ [Idee C] – auf Backlog für Q3
WAS WIR NICHT UMSETZEN (UND WARUM):
✗ [Feature D] – technisch aktuell nicht machbar
✗ [Wunsch E] – würde nur 10% der Nutzer betreffen
NÄCHSTE SCHRITTE:
• Beta-Zugang zu [Feature A] ab [Datum]
• Kurze Umfrage zu [Thema X] in 2 Wochen
• Nächster Call: [Datum]
Beste Grüße,
[Ihr Name]</t>
  </si>
  <si>
    <t>FEEDBACK-TRACKING</t>
  </si>
  <si>
    <t>Datum</t>
  </si>
  <si>
    <t>Quelle</t>
  </si>
  <si>
    <t>Feedback/Wunsch</t>
  </si>
  <si>
    <t>Kategorie</t>
  </si>
  <si>
    <t>Priorität</t>
  </si>
  <si>
    <t>Max M. (TechCorp)</t>
  </si>
  <si>
    <t>Bulk-Import für CSV-Dateien</t>
  </si>
  <si>
    <t>Feature</t>
  </si>
  <si>
    <t>Hoch</t>
  </si>
  <si>
    <t>In Planung Q2</t>
  </si>
  <si>
    <t>Technisch machbar</t>
  </si>
  <si>
    <t>Anna S. (DataSys)</t>
  </si>
  <si>
    <t>Dark Mode fehlt</t>
  </si>
  <si>
    <t>UX</t>
  </si>
  <si>
    <t>Mittel</t>
  </si>
  <si>
    <t>Backlog</t>
  </si>
  <si>
    <t>Nice-to-have</t>
  </si>
  <si>
    <t>Tom W. (CloudPro)</t>
  </si>
  <si>
    <t>API-Rate-Limit zu niedrig</t>
  </si>
  <si>
    <t>Performance</t>
  </si>
  <si>
    <t>Umgesetzt</t>
  </si>
  <si>
    <t>Released in v2.1</t>
  </si>
  <si>
    <t>Gesamt Feedbacks:</t>
  </si>
  <si>
    <t>Umgesetzt:</t>
  </si>
  <si>
    <t>In Planung:</t>
  </si>
  <si>
    <t>Backlog:</t>
  </si>
  <si>
    <t>Umsetzungsrate:</t>
  </si>
  <si>
    <t>Nach Priorität:</t>
  </si>
  <si>
    <t>Hoch:</t>
  </si>
  <si>
    <t>Mittel:</t>
  </si>
  <si>
    <t>Niedrig:</t>
  </si>
  <si>
    <t>✓</t>
  </si>
  <si>
    <t>PHASE 1: VORBEREITUNG (Woche 1-2)</t>
  </si>
  <si>
    <t>PHASE 2: REKRUTIERUNG (Woche 3-4)</t>
  </si>
  <si>
    <t>PHASE 3: LAUFENDER BETRIEB</t>
  </si>
  <si>
    <t>Holistic Communication | holistic-communication.com</t>
  </si>
  <si>
    <t>Nutzen Sie Dropdowns (D/E/F). Wichtig: Aktualisieren Sie "Status" regelmäßig – sonst verlieren Teilnehmer das Vertrauen.</t>
  </si>
  <si>
    <t>Ersetzen Sie [Name], [Produktname], [Datum] etc. durch Ihre Daten. Passen Sie den Ton an Ihre Unternehmenskultur an.</t>
  </si>
  <si>
    <t>Betreff: Willkommen im [Produktname] Advisory Board! 
Hallo [Name],
herzlich willkommen im Advisory Board! Wir freuen uns sehr, dass Sie dabei sind.
HIER DIE WICHTIGSTEN INFOS:
• Nächster Call: [Datum], [Uhrzeit] (Kalendereinladung folgt separat)
• Zugang zur Beta-Version: [Link]
• Vertraulichkeitsvereinbarung: [Link zum Download]
WAS PASSIERT IM ERSTEN CALL?
1. Kurze Vorstellungsrunde (alle Mitglieder)
2. Unsere Ziele für 2026
3. Ihre Erwartungen und Wünsche
4. Erste Feedbackrunde zu [Feature X]
VORBEREITUNG:
Bitte schauen Sie sich vorab [Feature X] in der Beta an und notieren Sie Ihre ersten Gedanken.
Bei Fragen jederzeit melden!
Beste Grüße,
[Ihr Name]</t>
  </si>
  <si>
    <t>Nutzen Sie die Dropdowns in Spalte F (Status). Aktualisieren Sie "Letzte Teilnahme" nach jedem Call.</t>
  </si>
  <si>
    <t>✓ Wählen Sie ✓ im Dropdown wenn eine Aufgabe erledigt ist. Der Fortschritt wird automatisch berechnet.
Klicken Sie in Spalte "Erledigt?" auf den Dropdown-Pfeil und wählen Sie ✓ wenn eine Aufgabe fertig 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</si>
</sst>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"/>
    </font>
    <font>
      <b/>
      <sz val="11"/>
      <name val="Cambria"/>
      <charset val="1"/>
    </font>
    <font>
      <b/>
      <sz val="9"/>
      <color rgb="FFFFFFFF"/>
      <name val="Cambria"/>
      <charset val="1"/>
    </font>
    <font>
      <b/>
      <sz val="10"/>
      <name val="Cambria"/>
      <charset val="1"/>
    </font>
    <font>
      <sz val="9"/>
      <name val="Cambria"/>
      <charset val="1"/>
    </font>
    <font>
      <i/>
      <sz val="9"/>
      <name val="Cambria"/>
      <charset val="1"/>
    </font>
    <font>
      <b/>
      <sz val="10"/>
      <color rgb="FFFFFFFF"/>
      <name val="Cambria"/>
      <charset val="1"/>
    </font>
    <font>
      <b/>
      <sz val="9"/>
      <color rgb="FF0000FF"/>
      <name val="Cambria"/>
      <charset val="1"/>
    </font>
    <font>
      <sz val="10"/>
      <name val="Cambria"/>
      <charset val="1"/>
    </font>
    <font>
      <sz val="9"/>
      <name val="Calibri"/>
    </font>
    <font>
      <b/>
      <sz val="9"/>
      <name val="Cambria"/>
      <family val="1"/>
    </font>
    <font>
      <sz val="9"/>
      <name val="Cambria"/>
      <family val="1"/>
    </font>
    <font>
      <sz val="12"/>
      <color rgb="FFE9BB70"/>
      <name val="Kumbh Sans"/>
    </font>
    <font>
      <b/>
      <sz val="16"/>
      <color rgb="FFE9BB70"/>
      <name val="Kumbh Sans"/>
    </font>
    <font>
      <b/>
      <sz val="10"/>
      <name val="Cambria"/>
      <family val="1"/>
    </font>
    <font>
      <b/>
      <sz val="11"/>
      <name val="Kumbh Sans"/>
    </font>
    <font>
      <b/>
      <sz val="11"/>
      <color theme="0"/>
      <name val="Kumbh Sans"/>
    </font>
    <font>
      <b/>
      <i/>
      <sz val="10"/>
      <color rgb="FFD4A351"/>
      <name val="Cambria"/>
      <family val="1"/>
    </font>
    <font>
      <sz val="10"/>
      <color theme="1"/>
      <name val="Calibri"/>
      <family val="2"/>
      <charset val="1"/>
    </font>
    <font>
      <b/>
      <sz val="10"/>
      <color theme="0"/>
      <name val="Kumbh Sans"/>
    </font>
    <font>
      <sz val="9"/>
      <color rgb="FFD4A351"/>
      <name val="Cambria"/>
      <family val="1"/>
    </font>
    <font>
      <b/>
      <i/>
      <sz val="10"/>
      <color theme="1" tint="0.34998626667073579"/>
      <name val="Cambria"/>
      <family val="1"/>
    </font>
    <font>
      <sz val="11"/>
      <name val="Kumbh Sans"/>
    </font>
  </fonts>
  <fills count="16">
    <fill>
      <patternFill patternType="none"/>
    </fill>
    <fill>
      <patternFill patternType="gray125"/>
    </fill>
    <fill>
      <patternFill patternType="solid">
        <fgColor rgb="FF4472C4"/>
        <bgColor rgb="FF666666"/>
      </patternFill>
    </fill>
    <fill>
      <patternFill patternType="solid">
        <fgColor rgb="FFE6F2FF"/>
        <bgColor rgb="FFE6F9E6"/>
      </patternFill>
    </fill>
    <fill>
      <patternFill patternType="solid">
        <fgColor rgb="FFFFFF00"/>
        <bgColor rgb="FFFFFF00"/>
      </patternFill>
    </fill>
    <fill>
      <patternFill patternType="solid">
        <fgColor rgb="FFFFE6E6"/>
        <bgColor rgb="FFFFF9E6"/>
      </patternFill>
    </fill>
    <fill>
      <patternFill patternType="solid">
        <fgColor rgb="FFE6F9E6"/>
        <bgColor rgb="FFE6F2FF"/>
      </patternFill>
    </fill>
    <fill>
      <patternFill patternType="solid">
        <fgColor rgb="FFFFF9E6"/>
        <bgColor rgb="FFFFFFFF"/>
      </patternFill>
    </fill>
    <fill>
      <patternFill patternType="solid">
        <fgColor theme="0" tint="-4.9989318521683403E-2"/>
        <bgColor rgb="FFE6F9E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rgb="FF3C3C3B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666666"/>
      </patternFill>
    </fill>
    <fill>
      <patternFill patternType="solid">
        <fgColor theme="0" tint="-0.34998626667073579"/>
        <bgColor rgb="FF003366"/>
      </patternFill>
    </fill>
    <fill>
      <patternFill patternType="solid">
        <fgColor rgb="FFD4A351"/>
        <bgColor rgb="FF00336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/>
    <xf numFmtId="0" fontId="3" fillId="6" borderId="0" xfId="0" applyFont="1" applyFill="1"/>
    <xf numFmtId="0" fontId="3" fillId="7" borderId="0" xfId="0" applyFont="1" applyFill="1"/>
    <xf numFmtId="0" fontId="3" fillId="5" borderId="0" xfId="0" applyFont="1" applyFill="1"/>
    <xf numFmtId="9" fontId="1" fillId="0" borderId="0" xfId="0" applyNumberFormat="1" applyFont="1"/>
    <xf numFmtId="0" fontId="8" fillId="0" borderId="0" xfId="0" applyFont="1"/>
    <xf numFmtId="0" fontId="12" fillId="10" borderId="0" xfId="0" applyFont="1" applyFill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0" fontId="0" fillId="12" borderId="0" xfId="0" applyFill="1"/>
    <xf numFmtId="0" fontId="15" fillId="14" borderId="0" xfId="0" applyFont="1" applyFill="1" applyAlignment="1">
      <alignment horizontal="left" vertical="center"/>
    </xf>
    <xf numFmtId="0" fontId="13" fillId="11" borderId="0" xfId="0" applyFont="1" applyFill="1" applyAlignment="1">
      <alignment horizontal="center" vertical="center"/>
    </xf>
    <xf numFmtId="0" fontId="17" fillId="12" borderId="0" xfId="0" applyFont="1" applyFill="1" applyAlignment="1">
      <alignment horizontal="center" vertical="center" wrapText="1"/>
    </xf>
    <xf numFmtId="0" fontId="0" fillId="0" borderId="0" xfId="0" applyAlignment="1"/>
    <xf numFmtId="0" fontId="17" fillId="12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9" fontId="14" fillId="4" borderId="0" xfId="0" applyNumberFormat="1" applyFont="1" applyFill="1" applyAlignment="1">
      <alignment horizontal="center" vertical="center"/>
    </xf>
    <xf numFmtId="0" fontId="17" fillId="12" borderId="2" xfId="0" applyFont="1" applyFill="1" applyBorder="1" applyAlignment="1">
      <alignment horizontal="center" vertical="center"/>
    </xf>
    <xf numFmtId="0" fontId="19" fillId="15" borderId="0" xfId="0" applyFont="1" applyFill="1" applyBorder="1" applyAlignment="1">
      <alignment horizontal="left" vertical="center"/>
    </xf>
    <xf numFmtId="0" fontId="21" fillId="1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1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1" fillId="0" borderId="0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indent="1"/>
    </xf>
    <xf numFmtId="0" fontId="20" fillId="0" borderId="6" xfId="0" applyFont="1" applyBorder="1" applyAlignment="1">
      <alignment horizontal="left" vertical="center" wrapText="1" indent="1"/>
    </xf>
    <xf numFmtId="0" fontId="20" fillId="0" borderId="5" xfId="0" applyFont="1" applyBorder="1" applyAlignment="1">
      <alignment horizontal="left" vertical="center" wrapText="1" indent="1"/>
    </xf>
    <xf numFmtId="0" fontId="20" fillId="0" borderId="0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2" fillId="2" borderId="0" xfId="0" applyFont="1" applyFill="1" applyAlignment="1" applyProtection="1">
      <alignment horizontal="center" vertical="center"/>
      <protection locked="0"/>
    </xf>
    <xf numFmtId="0" fontId="22" fillId="14" borderId="2" xfId="0" applyFont="1" applyFill="1" applyBorder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16" fillId="15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 indent="1"/>
      <protection locked="0"/>
    </xf>
    <xf numFmtId="0" fontId="11" fillId="0" borderId="0" xfId="0" applyFont="1" applyAlignment="1" applyProtection="1">
      <alignment horizontal="left" vertical="top" wrapText="1" indent="1"/>
      <protection locked="0"/>
    </xf>
    <xf numFmtId="0" fontId="14" fillId="13" borderId="1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left" wrapText="1"/>
      <protection locked="0"/>
    </xf>
    <xf numFmtId="0" fontId="10" fillId="8" borderId="1" xfId="0" applyFont="1" applyFill="1" applyBorder="1" applyProtection="1">
      <protection locked="0"/>
    </xf>
    <xf numFmtId="0" fontId="10" fillId="9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Protection="1">
      <protection locked="0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right" vertical="center"/>
    </xf>
    <xf numFmtId="0" fontId="3" fillId="6" borderId="0" xfId="0" applyFont="1" applyFill="1" applyAlignment="1">
      <alignment horizontal="right" vertical="center"/>
    </xf>
    <xf numFmtId="0" fontId="3" fillId="7" borderId="0" xfId="0" applyFont="1" applyFill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E6E6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67E22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A3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0</xdr:row>
      <xdr:rowOff>66674</xdr:rowOff>
    </xdr:from>
    <xdr:to>
      <xdr:col>7</xdr:col>
      <xdr:colOff>567433</xdr:colOff>
      <xdr:row>0</xdr:row>
      <xdr:rowOff>476249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322E4FF-41CC-429F-9B8D-AAE36D62A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66674"/>
          <a:ext cx="1662808" cy="409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0</xdr:row>
      <xdr:rowOff>85725</xdr:rowOff>
    </xdr:from>
    <xdr:to>
      <xdr:col>10</xdr:col>
      <xdr:colOff>511330</xdr:colOff>
      <xdr:row>0</xdr:row>
      <xdr:rowOff>483827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3408DE1-3CAF-465B-A641-ED09CE52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8425" y="85725"/>
          <a:ext cx="1616230" cy="398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4</xdr:col>
      <xdr:colOff>139855</xdr:colOff>
      <xdr:row>0</xdr:row>
      <xdr:rowOff>499689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D730AE-876F-43B3-8402-F674CA78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8375" y="47625"/>
          <a:ext cx="1835305" cy="4520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19050</xdr:rowOff>
    </xdr:from>
    <xdr:to>
      <xdr:col>10</xdr:col>
      <xdr:colOff>158905</xdr:colOff>
      <xdr:row>0</xdr:row>
      <xdr:rowOff>471114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591A104-AFC9-E331-0B62-395F9AD47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1125" y="19050"/>
          <a:ext cx="1835305" cy="45206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selection activeCell="K1" sqref="K1"/>
    </sheetView>
  </sheetViews>
  <sheetFormatPr baseColWidth="10" defaultColWidth="8.7109375" defaultRowHeight="15" x14ac:dyDescent="0.25"/>
  <cols>
    <col min="1" max="1" width="10" customWidth="1"/>
    <col min="2" max="2" width="22" customWidth="1"/>
    <col min="3" max="3" width="50" customWidth="1"/>
    <col min="4" max="4" width="30" customWidth="1"/>
    <col min="5" max="5" width="7.28515625" customWidth="1"/>
  </cols>
  <sheetData>
    <row r="1" spans="1:6" ht="42.75" customHeight="1" x14ac:dyDescent="0.25">
      <c r="A1" s="8" t="s">
        <v>0</v>
      </c>
      <c r="B1" s="8"/>
      <c r="C1" s="8"/>
      <c r="D1" s="8"/>
      <c r="E1" s="8"/>
      <c r="F1" s="13"/>
    </row>
    <row r="2" spans="1:6" ht="23.25" customHeight="1" x14ac:dyDescent="0.25">
      <c r="A2" s="20" t="s">
        <v>1</v>
      </c>
      <c r="B2" s="20"/>
      <c r="C2" s="20"/>
      <c r="D2" s="20"/>
      <c r="E2" s="20"/>
    </row>
    <row r="3" spans="1:6" x14ac:dyDescent="0.25">
      <c r="A3" s="26" t="s">
        <v>132</v>
      </c>
      <c r="B3" s="26"/>
      <c r="C3" s="27"/>
      <c r="D3" s="19" t="s">
        <v>2</v>
      </c>
      <c r="E3" s="19"/>
    </row>
    <row r="4" spans="1:6" ht="15" customHeight="1" x14ac:dyDescent="0.25">
      <c r="A4" s="28"/>
      <c r="B4" s="28"/>
      <c r="C4" s="29"/>
      <c r="D4" s="15" t="s">
        <v>4</v>
      </c>
      <c r="E4" s="16">
        <f>COUNTIF(A9:A13,"✓")+COUNTIF(A16:A20,"✓")+COUNTIF(A23:A27,"✓")</f>
        <v>1</v>
      </c>
    </row>
    <row r="5" spans="1:6" ht="15" customHeight="1" x14ac:dyDescent="0.25">
      <c r="A5" s="28"/>
      <c r="B5" s="28"/>
      <c r="C5" s="29"/>
      <c r="D5" s="15" t="s">
        <v>8</v>
      </c>
      <c r="E5" s="32">
        <v>15</v>
      </c>
    </row>
    <row r="6" spans="1:6" x14ac:dyDescent="0.25">
      <c r="A6" s="28"/>
      <c r="B6" s="28"/>
      <c r="C6" s="29"/>
      <c r="D6" s="15" t="s">
        <v>12</v>
      </c>
      <c r="E6" s="17">
        <f>E4/E5</f>
        <v>6.6666666666666666E-2</v>
      </c>
    </row>
    <row r="7" spans="1:6" s="9" customFormat="1" ht="15" customHeight="1" x14ac:dyDescent="0.25"/>
    <row r="8" spans="1:6" ht="18.75" customHeight="1" x14ac:dyDescent="0.25">
      <c r="A8" s="30" t="s">
        <v>3</v>
      </c>
      <c r="B8" s="31" t="s">
        <v>124</v>
      </c>
      <c r="C8" s="31"/>
      <c r="D8" s="31"/>
    </row>
    <row r="9" spans="1:6" ht="30" customHeight="1" x14ac:dyDescent="0.25">
      <c r="A9" s="32" t="s">
        <v>123</v>
      </c>
      <c r="B9" s="33" t="s">
        <v>5</v>
      </c>
      <c r="C9" s="34" t="s">
        <v>6</v>
      </c>
      <c r="D9" s="35" t="s">
        <v>7</v>
      </c>
    </row>
    <row r="10" spans="1:6" ht="30" customHeight="1" x14ac:dyDescent="0.25">
      <c r="A10" s="32"/>
      <c r="B10" s="36" t="s">
        <v>9</v>
      </c>
      <c r="C10" s="37" t="s">
        <v>10</v>
      </c>
      <c r="D10" s="35" t="s">
        <v>11</v>
      </c>
    </row>
    <row r="11" spans="1:6" ht="30" customHeight="1" x14ac:dyDescent="0.25">
      <c r="A11" s="32"/>
      <c r="B11" s="33" t="s">
        <v>13</v>
      </c>
      <c r="C11" s="34" t="s">
        <v>14</v>
      </c>
      <c r="D11" s="35"/>
    </row>
    <row r="12" spans="1:6" ht="30" customHeight="1" x14ac:dyDescent="0.25">
      <c r="A12" s="32"/>
      <c r="B12" s="33" t="s">
        <v>15</v>
      </c>
      <c r="C12" s="34" t="s">
        <v>16</v>
      </c>
      <c r="D12" s="35"/>
    </row>
    <row r="13" spans="1:6" ht="30" customHeight="1" x14ac:dyDescent="0.25">
      <c r="A13" s="32"/>
      <c r="B13" s="33" t="s">
        <v>17</v>
      </c>
      <c r="C13" s="34" t="s">
        <v>18</v>
      </c>
      <c r="D13" s="35" t="s">
        <v>19</v>
      </c>
    </row>
    <row r="14" spans="1:6" x14ac:dyDescent="0.25">
      <c r="A14" s="38"/>
      <c r="B14" s="38"/>
      <c r="C14" s="38"/>
      <c r="D14" s="38"/>
    </row>
    <row r="15" spans="1:6" ht="19.5" customHeight="1" x14ac:dyDescent="0.25">
      <c r="A15" s="30" t="s">
        <v>3</v>
      </c>
      <c r="B15" s="31" t="s">
        <v>125</v>
      </c>
      <c r="C15" s="31"/>
      <c r="D15" s="31"/>
    </row>
    <row r="16" spans="1:6" ht="30" customHeight="1" x14ac:dyDescent="0.25">
      <c r="A16" s="32"/>
      <c r="B16" s="33" t="s">
        <v>20</v>
      </c>
      <c r="C16" s="34" t="s">
        <v>21</v>
      </c>
      <c r="D16" s="35" t="s">
        <v>22</v>
      </c>
    </row>
    <row r="17" spans="1:6" ht="30" customHeight="1" x14ac:dyDescent="0.25">
      <c r="A17" s="32"/>
      <c r="B17" s="33" t="s">
        <v>23</v>
      </c>
      <c r="C17" s="34" t="s">
        <v>24</v>
      </c>
      <c r="D17" s="35" t="s">
        <v>25</v>
      </c>
    </row>
    <row r="18" spans="1:6" ht="30" customHeight="1" x14ac:dyDescent="0.25">
      <c r="A18" s="32"/>
      <c r="B18" s="33" t="s">
        <v>26</v>
      </c>
      <c r="C18" s="34" t="s">
        <v>27</v>
      </c>
      <c r="D18" s="35"/>
    </row>
    <row r="19" spans="1:6" ht="30" customHeight="1" x14ac:dyDescent="0.25">
      <c r="A19" s="32"/>
      <c r="B19" s="33" t="s">
        <v>28</v>
      </c>
      <c r="C19" s="34" t="s">
        <v>29</v>
      </c>
      <c r="D19" s="35" t="s">
        <v>25</v>
      </c>
    </row>
    <row r="20" spans="1:6" ht="30" customHeight="1" x14ac:dyDescent="0.25">
      <c r="A20" s="32"/>
      <c r="B20" s="33" t="s">
        <v>30</v>
      </c>
      <c r="C20" s="34" t="s">
        <v>31</v>
      </c>
      <c r="D20" s="35"/>
    </row>
    <row r="21" spans="1:6" x14ac:dyDescent="0.25">
      <c r="A21" s="38"/>
      <c r="B21" s="38"/>
      <c r="C21" s="38"/>
      <c r="D21" s="38"/>
    </row>
    <row r="22" spans="1:6" ht="17.25" customHeight="1" x14ac:dyDescent="0.25">
      <c r="A22" s="30" t="s">
        <v>3</v>
      </c>
      <c r="B22" s="31" t="s">
        <v>126</v>
      </c>
      <c r="C22" s="31"/>
      <c r="D22" s="31"/>
    </row>
    <row r="23" spans="1:6" ht="30" customHeight="1" x14ac:dyDescent="0.25">
      <c r="A23" s="32"/>
      <c r="B23" s="33" t="s">
        <v>32</v>
      </c>
      <c r="C23" s="34" t="s">
        <v>33</v>
      </c>
      <c r="D23" s="35" t="s">
        <v>34</v>
      </c>
    </row>
    <row r="24" spans="1:6" ht="30" customHeight="1" x14ac:dyDescent="0.25">
      <c r="A24" s="32"/>
      <c r="B24" s="33" t="s">
        <v>35</v>
      </c>
      <c r="C24" s="34" t="s">
        <v>36</v>
      </c>
      <c r="D24" s="35"/>
    </row>
    <row r="25" spans="1:6" ht="30" customHeight="1" x14ac:dyDescent="0.25">
      <c r="A25" s="32"/>
      <c r="B25" s="33" t="s">
        <v>37</v>
      </c>
      <c r="C25" s="34" t="s">
        <v>38</v>
      </c>
      <c r="D25" s="35" t="s">
        <v>39</v>
      </c>
    </row>
    <row r="26" spans="1:6" ht="30" customHeight="1" x14ac:dyDescent="0.25">
      <c r="A26" s="32"/>
      <c r="B26" s="33" t="s">
        <v>40</v>
      </c>
      <c r="C26" s="34" t="s">
        <v>41</v>
      </c>
      <c r="D26" s="35"/>
    </row>
    <row r="27" spans="1:6" ht="30" customHeight="1" x14ac:dyDescent="0.25">
      <c r="A27" s="32"/>
      <c r="B27" s="33" t="s">
        <v>42</v>
      </c>
      <c r="C27" s="34" t="s">
        <v>43</v>
      </c>
      <c r="D27" s="35"/>
    </row>
    <row r="28" spans="1:6" x14ac:dyDescent="0.25">
      <c r="A28" s="38"/>
      <c r="B28" s="38"/>
      <c r="C28" s="38"/>
      <c r="D28" s="38"/>
    </row>
    <row r="30" spans="1:6" ht="21" customHeight="1" x14ac:dyDescent="0.25">
      <c r="A30" s="10" t="s">
        <v>44</v>
      </c>
      <c r="B30" s="10"/>
      <c r="C30" s="10"/>
    </row>
    <row r="31" spans="1:6" s="21" customFormat="1" ht="15" customHeight="1" x14ac:dyDescent="0.25">
      <c r="A31" s="24" t="s">
        <v>49</v>
      </c>
      <c r="B31" s="24"/>
      <c r="C31" s="24"/>
      <c r="D31" s="22"/>
      <c r="E31" s="22"/>
      <c r="F31" s="23"/>
    </row>
    <row r="32" spans="1:6" ht="15" customHeight="1" x14ac:dyDescent="0.25">
      <c r="A32" s="25" t="s">
        <v>45</v>
      </c>
    </row>
    <row r="33" spans="1:4" ht="15" customHeight="1" x14ac:dyDescent="0.25">
      <c r="A33" s="25" t="s">
        <v>46</v>
      </c>
    </row>
    <row r="34" spans="1:4" ht="15" customHeight="1" x14ac:dyDescent="0.25">
      <c r="A34" s="25" t="s">
        <v>47</v>
      </c>
    </row>
    <row r="35" spans="1:4" ht="15" customHeight="1" x14ac:dyDescent="0.25">
      <c r="A35" s="25" t="s">
        <v>48</v>
      </c>
    </row>
    <row r="37" spans="1:4" ht="15" customHeight="1" x14ac:dyDescent="0.25">
      <c r="A37" s="7" t="s">
        <v>127</v>
      </c>
      <c r="B37" s="7"/>
      <c r="C37" s="7"/>
      <c r="D37" s="7"/>
    </row>
    <row r="38" spans="1:4" ht="15" customHeight="1" x14ac:dyDescent="0.25">
      <c r="A38" s="7"/>
      <c r="B38" s="7"/>
      <c r="C38" s="7"/>
      <c r="D38" s="7"/>
    </row>
  </sheetData>
  <sheetProtection sheet="1" objects="1" scenarios="1"/>
  <mergeCells count="10">
    <mergeCell ref="A31:C31"/>
    <mergeCell ref="A1:E1"/>
    <mergeCell ref="A37:D38"/>
    <mergeCell ref="A2:E2"/>
    <mergeCell ref="A3:C6"/>
    <mergeCell ref="D3:E3"/>
    <mergeCell ref="B8:D8"/>
    <mergeCell ref="B15:D15"/>
    <mergeCell ref="B22:D22"/>
    <mergeCell ref="A30:C30"/>
  </mergeCells>
  <dataValidations count="1">
    <dataValidation type="list" allowBlank="1" errorTitle="Ungültige Eingabe" error="Bitte ✓ für erledigt oder leer lassen" sqref="A9:A13 A16:A20 A23:A27" xr:uid="{00000000-0002-0000-0000-000000000000}">
      <formula1>"✓,"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zoomScaleNormal="100" workbookViewId="0">
      <selection activeCell="N13" sqref="N13"/>
    </sheetView>
  </sheetViews>
  <sheetFormatPr baseColWidth="10" defaultColWidth="8.7109375" defaultRowHeight="15" x14ac:dyDescent="0.25"/>
  <cols>
    <col min="1" max="1" width="20" customWidth="1"/>
    <col min="2" max="2" width="18" customWidth="1"/>
    <col min="3" max="3" width="25" customWidth="1"/>
    <col min="4" max="4" width="18" customWidth="1"/>
    <col min="5" max="5" width="15" customWidth="1"/>
    <col min="6" max="6" width="12" customWidth="1"/>
    <col min="7" max="7" width="15" customWidth="1"/>
    <col min="8" max="8" width="30" customWidth="1"/>
  </cols>
  <sheetData>
    <row r="1" spans="1:8" ht="42.75" customHeight="1" x14ac:dyDescent="0.25">
      <c r="A1" s="8" t="s">
        <v>50</v>
      </c>
      <c r="B1" s="8"/>
      <c r="C1" s="8"/>
      <c r="D1" s="8"/>
      <c r="E1" s="8"/>
      <c r="F1" s="8"/>
      <c r="G1" s="8"/>
      <c r="H1" s="8"/>
    </row>
    <row r="2" spans="1:8" ht="31.5" customHeight="1" x14ac:dyDescent="0.25">
      <c r="A2" s="14" t="s">
        <v>131</v>
      </c>
      <c r="B2" s="14"/>
      <c r="C2" s="14"/>
      <c r="D2" s="14"/>
      <c r="E2" s="14"/>
      <c r="F2" s="14"/>
      <c r="G2" s="14"/>
      <c r="H2" s="14"/>
    </row>
    <row r="3" spans="1:8" ht="24" customHeight="1" x14ac:dyDescent="0.25">
      <c r="A3" s="39" t="s">
        <v>51</v>
      </c>
      <c r="B3" s="39" t="s">
        <v>52</v>
      </c>
      <c r="C3" s="39" t="s">
        <v>53</v>
      </c>
      <c r="D3" s="39" t="s">
        <v>54</v>
      </c>
      <c r="E3" s="39" t="s">
        <v>55</v>
      </c>
      <c r="F3" s="39" t="s">
        <v>56</v>
      </c>
      <c r="G3" s="39" t="s">
        <v>57</v>
      </c>
      <c r="H3" s="39" t="s">
        <v>58</v>
      </c>
    </row>
    <row r="4" spans="1:8" ht="15" customHeight="1" x14ac:dyDescent="0.25">
      <c r="A4" s="40" t="s">
        <v>59</v>
      </c>
      <c r="B4" s="40" t="s">
        <v>60</v>
      </c>
      <c r="C4" s="40" t="s">
        <v>61</v>
      </c>
      <c r="D4" s="40" t="s">
        <v>62</v>
      </c>
      <c r="E4" s="40" t="s">
        <v>63</v>
      </c>
      <c r="F4" s="41" t="s">
        <v>64</v>
      </c>
      <c r="G4" s="42">
        <v>46037</v>
      </c>
      <c r="H4" s="41" t="s">
        <v>65</v>
      </c>
    </row>
    <row r="5" spans="1:8" ht="15" customHeight="1" x14ac:dyDescent="0.25">
      <c r="A5" s="40" t="s">
        <v>66</v>
      </c>
      <c r="B5" s="40" t="s">
        <v>67</v>
      </c>
      <c r="C5" s="40" t="s">
        <v>68</v>
      </c>
      <c r="D5" s="40" t="s">
        <v>69</v>
      </c>
      <c r="E5" s="40" t="s">
        <v>70</v>
      </c>
      <c r="F5" s="41" t="s">
        <v>71</v>
      </c>
      <c r="G5" s="41"/>
      <c r="H5" s="41" t="s">
        <v>72</v>
      </c>
    </row>
    <row r="6" spans="1:8" ht="15" customHeight="1" x14ac:dyDescent="0.25">
      <c r="A6" s="40" t="s">
        <v>73</v>
      </c>
      <c r="B6" s="40" t="s">
        <v>74</v>
      </c>
      <c r="C6" s="40" t="s">
        <v>75</v>
      </c>
      <c r="D6" s="40" t="s">
        <v>76</v>
      </c>
      <c r="E6" s="40" t="s">
        <v>70</v>
      </c>
      <c r="F6" s="41" t="s">
        <v>77</v>
      </c>
      <c r="G6" s="41"/>
      <c r="H6" s="41" t="s">
        <v>78</v>
      </c>
    </row>
    <row r="7" spans="1:8" ht="15" customHeight="1" x14ac:dyDescent="0.25">
      <c r="A7" s="41"/>
      <c r="B7" s="41"/>
      <c r="C7" s="41"/>
      <c r="D7" s="41"/>
      <c r="E7" s="41"/>
      <c r="F7" s="41"/>
      <c r="G7" s="41"/>
      <c r="H7" s="41"/>
    </row>
    <row r="8" spans="1:8" ht="15" customHeight="1" x14ac:dyDescent="0.25">
      <c r="A8" s="41"/>
      <c r="B8" s="41"/>
      <c r="C8" s="41"/>
      <c r="D8" s="41"/>
      <c r="E8" s="41"/>
      <c r="F8" s="41"/>
      <c r="G8" s="41"/>
      <c r="H8" s="41"/>
    </row>
    <row r="9" spans="1:8" ht="15" customHeight="1" x14ac:dyDescent="0.25">
      <c r="A9" s="41"/>
      <c r="B9" s="41"/>
      <c r="C9" s="41"/>
      <c r="D9" s="41"/>
      <c r="E9" s="41"/>
      <c r="F9" s="41"/>
      <c r="G9" s="41"/>
      <c r="H9" s="41"/>
    </row>
    <row r="10" spans="1:8" ht="15" customHeight="1" x14ac:dyDescent="0.25">
      <c r="A10" s="41"/>
      <c r="B10" s="41"/>
      <c r="C10" s="41"/>
      <c r="D10" s="41"/>
      <c r="E10" s="41"/>
      <c r="F10" s="41"/>
      <c r="G10" s="41"/>
      <c r="H10" s="41"/>
    </row>
    <row r="11" spans="1:8" ht="15" customHeight="1" x14ac:dyDescent="0.25">
      <c r="A11" s="41"/>
      <c r="B11" s="41"/>
      <c r="C11" s="41"/>
      <c r="D11" s="41"/>
      <c r="E11" s="41"/>
      <c r="F11" s="41"/>
      <c r="G11" s="41"/>
      <c r="H11" s="41"/>
    </row>
    <row r="12" spans="1:8" ht="15" customHeight="1" x14ac:dyDescent="0.25">
      <c r="A12" s="41"/>
      <c r="B12" s="41"/>
      <c r="C12" s="41"/>
      <c r="D12" s="41"/>
      <c r="E12" s="41"/>
      <c r="F12" s="41"/>
      <c r="G12" s="41"/>
      <c r="H12" s="41"/>
    </row>
    <row r="13" spans="1:8" ht="15" customHeight="1" x14ac:dyDescent="0.25">
      <c r="A13" s="41"/>
      <c r="B13" s="41"/>
      <c r="C13" s="41"/>
      <c r="D13" s="41"/>
      <c r="E13" s="41"/>
      <c r="F13" s="41"/>
      <c r="G13" s="41"/>
      <c r="H13" s="41"/>
    </row>
    <row r="14" spans="1:8" ht="15" customHeight="1" x14ac:dyDescent="0.25">
      <c r="A14" s="41"/>
      <c r="B14" s="41"/>
      <c r="C14" s="41"/>
      <c r="D14" s="41"/>
      <c r="E14" s="41"/>
      <c r="F14" s="41"/>
      <c r="G14" s="41"/>
      <c r="H14" s="41"/>
    </row>
    <row r="15" spans="1:8" ht="15" customHeight="1" x14ac:dyDescent="0.25">
      <c r="A15" s="41"/>
      <c r="B15" s="41"/>
      <c r="C15" s="41"/>
      <c r="D15" s="41"/>
      <c r="E15" s="41"/>
      <c r="F15" s="41"/>
      <c r="G15" s="41"/>
      <c r="H15" s="41"/>
    </row>
    <row r="16" spans="1:8" ht="15" customHeight="1" x14ac:dyDescent="0.25">
      <c r="A16" s="41"/>
      <c r="B16" s="41"/>
      <c r="C16" s="41"/>
      <c r="D16" s="41"/>
      <c r="E16" s="41"/>
      <c r="F16" s="41"/>
      <c r="G16" s="41"/>
      <c r="H16" s="41"/>
    </row>
    <row r="17" spans="1:8" ht="15" customHeight="1" x14ac:dyDescent="0.25">
      <c r="A17" s="41"/>
      <c r="B17" s="41"/>
      <c r="C17" s="41"/>
      <c r="D17" s="41"/>
      <c r="E17" s="41"/>
      <c r="F17" s="41"/>
      <c r="G17" s="41"/>
      <c r="H17" s="41"/>
    </row>
    <row r="18" spans="1:8" ht="15" customHeight="1" x14ac:dyDescent="0.25">
      <c r="A18" s="41"/>
      <c r="B18" s="41"/>
      <c r="C18" s="41"/>
      <c r="D18" s="41"/>
      <c r="E18" s="41"/>
      <c r="F18" s="41"/>
      <c r="G18" s="41"/>
      <c r="H18" s="41"/>
    </row>
    <row r="19" spans="1:8" ht="15" customHeight="1" x14ac:dyDescent="0.25">
      <c r="A19" s="41"/>
      <c r="B19" s="41"/>
      <c r="C19" s="41"/>
      <c r="D19" s="41"/>
      <c r="E19" s="41"/>
      <c r="F19" s="41"/>
      <c r="G19" s="41"/>
      <c r="H19" s="41"/>
    </row>
    <row r="20" spans="1:8" ht="15" customHeight="1" x14ac:dyDescent="0.25">
      <c r="A20" s="41"/>
      <c r="B20" s="41"/>
      <c r="C20" s="41"/>
      <c r="D20" s="41"/>
      <c r="E20" s="41"/>
      <c r="F20" s="41"/>
      <c r="G20" s="41"/>
      <c r="H20" s="41"/>
    </row>
    <row r="21" spans="1:8" ht="15" customHeight="1" x14ac:dyDescent="0.25">
      <c r="A21" s="41"/>
      <c r="B21" s="41"/>
      <c r="C21" s="41"/>
      <c r="D21" s="41"/>
      <c r="E21" s="41"/>
      <c r="F21" s="41"/>
      <c r="G21" s="41"/>
      <c r="H21" s="41"/>
    </row>
    <row r="22" spans="1:8" ht="15" customHeight="1" x14ac:dyDescent="0.25">
      <c r="A22" s="41"/>
      <c r="B22" s="41"/>
      <c r="C22" s="41"/>
      <c r="D22" s="41"/>
      <c r="E22" s="41"/>
      <c r="F22" s="41"/>
      <c r="G22" s="41"/>
      <c r="H22" s="41"/>
    </row>
    <row r="23" spans="1:8" ht="15" customHeight="1" x14ac:dyDescent="0.25">
      <c r="A23" s="41"/>
      <c r="B23" s="41"/>
      <c r="C23" s="41"/>
      <c r="D23" s="41"/>
      <c r="E23" s="41"/>
      <c r="F23" s="41"/>
      <c r="G23" s="41"/>
      <c r="H23" s="41"/>
    </row>
    <row r="24" spans="1:8" ht="15" customHeight="1" x14ac:dyDescent="0.25">
      <c r="A24" s="41"/>
      <c r="B24" s="41"/>
      <c r="C24" s="41"/>
      <c r="D24" s="41"/>
      <c r="E24" s="41"/>
      <c r="F24" s="41"/>
      <c r="G24" s="41"/>
      <c r="H24" s="41"/>
    </row>
    <row r="25" spans="1:8" x14ac:dyDescent="0.25">
      <c r="A25" s="38"/>
      <c r="B25" s="38"/>
      <c r="C25" s="38"/>
      <c r="D25" s="38"/>
      <c r="E25" s="38"/>
      <c r="F25" s="38"/>
      <c r="G25" s="38"/>
      <c r="H25" s="38"/>
    </row>
    <row r="26" spans="1:8" x14ac:dyDescent="0.25">
      <c r="A26" s="38"/>
      <c r="B26" s="38"/>
      <c r="C26" s="38"/>
      <c r="D26" s="38"/>
      <c r="E26" s="38"/>
      <c r="F26" s="38"/>
      <c r="G26" s="38"/>
      <c r="H26" s="38"/>
    </row>
    <row r="27" spans="1:8" ht="15" customHeight="1" x14ac:dyDescent="0.25">
      <c r="A27" s="10" t="s">
        <v>79</v>
      </c>
      <c r="B27" s="10"/>
      <c r="C27" s="10"/>
    </row>
    <row r="28" spans="1:8" ht="15" customHeight="1" x14ac:dyDescent="0.25">
      <c r="A28" t="s">
        <v>80</v>
      </c>
      <c r="C28" s="1">
        <f>COUNTA(A4:A24)-COUNTBLANK(A4:A24)</f>
        <v>-15</v>
      </c>
    </row>
    <row r="29" spans="1:8" ht="15" customHeight="1" x14ac:dyDescent="0.25">
      <c r="A29" t="s">
        <v>81</v>
      </c>
      <c r="C29" s="2">
        <f>COUNTIF(F4:F26,"Zugesagt")</f>
        <v>1</v>
      </c>
    </row>
    <row r="30" spans="1:8" ht="15" customHeight="1" x14ac:dyDescent="0.25">
      <c r="A30" t="s">
        <v>82</v>
      </c>
      <c r="C30" s="3">
        <f>COUNTIF(F4:F26,"Offen")</f>
        <v>1</v>
      </c>
    </row>
    <row r="31" spans="1:8" ht="15" customHeight="1" x14ac:dyDescent="0.25">
      <c r="A31" t="s">
        <v>83</v>
      </c>
      <c r="C31" s="4">
        <f>COUNTIF(F4:F26,"Abgesagt")</f>
        <v>1</v>
      </c>
    </row>
    <row r="32" spans="1:8" ht="15" customHeight="1" x14ac:dyDescent="0.25">
      <c r="A32" t="s">
        <v>84</v>
      </c>
      <c r="C32" s="5">
        <f>IF(C28=0,0,C29/C28)</f>
        <v>-6.6666666666666666E-2</v>
      </c>
    </row>
    <row r="34" spans="1:8" ht="15" customHeight="1" x14ac:dyDescent="0.25">
      <c r="A34" s="7" t="s">
        <v>127</v>
      </c>
      <c r="B34" s="7"/>
      <c r="C34" s="7"/>
      <c r="D34" s="7"/>
      <c r="E34" s="7"/>
      <c r="F34" s="7"/>
      <c r="G34" s="7"/>
      <c r="H34" s="7"/>
    </row>
    <row r="35" spans="1:8" ht="15" customHeight="1" x14ac:dyDescent="0.25">
      <c r="A35" s="7"/>
      <c r="B35" s="7"/>
      <c r="C35" s="7"/>
      <c r="D35" s="7"/>
      <c r="E35" s="7"/>
      <c r="F35" s="7"/>
      <c r="G35" s="7"/>
      <c r="H35" s="7"/>
    </row>
  </sheetData>
  <sheetProtection sheet="1" objects="1" scenarios="1"/>
  <mergeCells count="4">
    <mergeCell ref="A1:H1"/>
    <mergeCell ref="A34:H35"/>
    <mergeCell ref="A2:H2"/>
    <mergeCell ref="A27:C27"/>
  </mergeCells>
  <dataValidations count="1">
    <dataValidation type="list" allowBlank="1" errorTitle="Ungültige Eingabe" error="Bitte wählen Sie einen Status aus der Liste" sqref="F4:F26" xr:uid="{00000000-0002-0000-0100-000000000000}">
      <formula1>"Zugesagt,Offen,Abgesagt,Nachfassen"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zoomScaleNormal="100" workbookViewId="0">
      <selection activeCell="C22" sqref="C22"/>
    </sheetView>
  </sheetViews>
  <sheetFormatPr baseColWidth="10" defaultColWidth="8.7109375" defaultRowHeight="15" x14ac:dyDescent="0.25"/>
  <cols>
    <col min="1" max="1" width="90" customWidth="1"/>
  </cols>
  <sheetData>
    <row r="1" spans="1:1" ht="41.25" customHeight="1" x14ac:dyDescent="0.25">
      <c r="A1" s="11" t="s">
        <v>85</v>
      </c>
    </row>
    <row r="2" spans="1:1" x14ac:dyDescent="0.25">
      <c r="A2" s="12" t="s">
        <v>129</v>
      </c>
    </row>
    <row r="3" spans="1:1" ht="30" customHeight="1" x14ac:dyDescent="0.25">
      <c r="A3" s="12"/>
    </row>
    <row r="4" spans="1:1" ht="22.5" customHeight="1" x14ac:dyDescent="0.25">
      <c r="A4" s="43" t="s">
        <v>86</v>
      </c>
    </row>
    <row r="5" spans="1:1" ht="320.25" customHeight="1" x14ac:dyDescent="0.25">
      <c r="A5" s="44" t="s">
        <v>87</v>
      </c>
    </row>
    <row r="6" spans="1:1" ht="23.25" customHeight="1" x14ac:dyDescent="0.25">
      <c r="A6" s="43" t="s">
        <v>88</v>
      </c>
    </row>
    <row r="7" spans="1:1" ht="294" customHeight="1" x14ac:dyDescent="0.25">
      <c r="A7" s="45" t="s">
        <v>130</v>
      </c>
    </row>
    <row r="8" spans="1:1" ht="17.25" customHeight="1" x14ac:dyDescent="0.25">
      <c r="A8" s="43" t="s">
        <v>89</v>
      </c>
    </row>
    <row r="9" spans="1:1" ht="333" customHeight="1" x14ac:dyDescent="0.25">
      <c r="A9" s="45" t="s">
        <v>90</v>
      </c>
    </row>
    <row r="10" spans="1:1" ht="15" customHeight="1" x14ac:dyDescent="0.25">
      <c r="A10" s="7" t="s">
        <v>127</v>
      </c>
    </row>
    <row r="11" spans="1:1" ht="15" customHeight="1" x14ac:dyDescent="0.25">
      <c r="A11" s="7"/>
    </row>
  </sheetData>
  <sheetProtection sheet="1" objects="1" scenarios="1"/>
  <mergeCells count="2">
    <mergeCell ref="A10:A11"/>
    <mergeCell ref="A2:A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"/>
  <sheetViews>
    <sheetView zoomScaleNormal="100" workbookViewId="0">
      <selection activeCell="R4" sqref="R4"/>
    </sheetView>
  </sheetViews>
  <sheetFormatPr baseColWidth="10" defaultColWidth="8.7109375" defaultRowHeight="15" x14ac:dyDescent="0.25"/>
  <cols>
    <col min="1" max="1" width="12" customWidth="1"/>
    <col min="2" max="2" width="20" customWidth="1"/>
    <col min="3" max="3" width="35" customWidth="1"/>
    <col min="4" max="4" width="15" customWidth="1"/>
    <col min="5" max="5" width="12" customWidth="1"/>
    <col min="6" max="6" width="15" customWidth="1"/>
    <col min="7" max="7" width="25" customWidth="1"/>
  </cols>
  <sheetData>
    <row r="1" spans="1:7" ht="41.25" customHeight="1" x14ac:dyDescent="0.25">
      <c r="A1" s="8" t="s">
        <v>91</v>
      </c>
      <c r="B1" s="8"/>
      <c r="C1" s="8"/>
      <c r="D1" s="8"/>
      <c r="E1" s="8"/>
      <c r="F1" s="8"/>
      <c r="G1" s="8"/>
    </row>
    <row r="2" spans="1:7" ht="33" customHeight="1" x14ac:dyDescent="0.25">
      <c r="A2" s="18" t="s">
        <v>128</v>
      </c>
      <c r="B2" s="18"/>
      <c r="C2" s="18"/>
      <c r="D2" s="18"/>
      <c r="E2" s="18"/>
      <c r="F2" s="18"/>
      <c r="G2" s="18"/>
    </row>
    <row r="3" spans="1:7" ht="22.5" customHeight="1" x14ac:dyDescent="0.25">
      <c r="A3" s="46" t="s">
        <v>92</v>
      </c>
      <c r="B3" s="46" t="s">
        <v>93</v>
      </c>
      <c r="C3" s="46" t="s">
        <v>94</v>
      </c>
      <c r="D3" s="46" t="s">
        <v>95</v>
      </c>
      <c r="E3" s="46" t="s">
        <v>96</v>
      </c>
      <c r="F3" s="46" t="s">
        <v>56</v>
      </c>
      <c r="G3" s="46" t="s">
        <v>58</v>
      </c>
    </row>
    <row r="4" spans="1:7" ht="15" customHeight="1" x14ac:dyDescent="0.25">
      <c r="A4" s="40" t="s">
        <v>63</v>
      </c>
      <c r="B4" s="40" t="s">
        <v>97</v>
      </c>
      <c r="C4" s="47" t="s">
        <v>98</v>
      </c>
      <c r="D4" s="48" t="s">
        <v>99</v>
      </c>
      <c r="E4" s="49" t="s">
        <v>100</v>
      </c>
      <c r="F4" s="49" t="s">
        <v>101</v>
      </c>
      <c r="G4" s="41" t="s">
        <v>102</v>
      </c>
    </row>
    <row r="5" spans="1:7" ht="15" customHeight="1" x14ac:dyDescent="0.25">
      <c r="A5" s="40" t="s">
        <v>63</v>
      </c>
      <c r="B5" s="40" t="s">
        <v>103</v>
      </c>
      <c r="C5" s="47" t="s">
        <v>104</v>
      </c>
      <c r="D5" s="48" t="s">
        <v>105</v>
      </c>
      <c r="E5" s="49" t="s">
        <v>106</v>
      </c>
      <c r="F5" s="49" t="s">
        <v>107</v>
      </c>
      <c r="G5" s="41" t="s">
        <v>108</v>
      </c>
    </row>
    <row r="6" spans="1:7" ht="15" customHeight="1" x14ac:dyDescent="0.25">
      <c r="A6" s="40" t="s">
        <v>70</v>
      </c>
      <c r="B6" s="40" t="s">
        <v>109</v>
      </c>
      <c r="C6" s="47" t="s">
        <v>110</v>
      </c>
      <c r="D6" s="48" t="s">
        <v>111</v>
      </c>
      <c r="E6" s="49" t="s">
        <v>100</v>
      </c>
      <c r="F6" s="49" t="s">
        <v>112</v>
      </c>
      <c r="G6" s="41" t="s">
        <v>113</v>
      </c>
    </row>
    <row r="7" spans="1:7" ht="15" customHeight="1" x14ac:dyDescent="0.25">
      <c r="A7" s="41"/>
      <c r="B7" s="41"/>
      <c r="C7" s="41"/>
      <c r="D7" s="50"/>
      <c r="E7" s="50"/>
      <c r="F7" s="50"/>
      <c r="G7" s="41"/>
    </row>
    <row r="8" spans="1:7" ht="15" customHeight="1" x14ac:dyDescent="0.25">
      <c r="A8" s="41"/>
      <c r="B8" s="41"/>
      <c r="C8" s="41"/>
      <c r="D8" s="50"/>
      <c r="E8" s="50"/>
      <c r="F8" s="50"/>
      <c r="G8" s="41"/>
    </row>
    <row r="9" spans="1:7" ht="15" customHeight="1" x14ac:dyDescent="0.25">
      <c r="A9" s="41"/>
      <c r="B9" s="41"/>
      <c r="C9" s="41"/>
      <c r="D9" s="50"/>
      <c r="E9" s="50"/>
      <c r="F9" s="50"/>
      <c r="G9" s="41"/>
    </row>
    <row r="10" spans="1:7" ht="15" customHeight="1" x14ac:dyDescent="0.25">
      <c r="A10" s="41"/>
      <c r="B10" s="41"/>
      <c r="C10" s="41"/>
      <c r="D10" s="50"/>
      <c r="E10" s="50"/>
      <c r="F10" s="50"/>
      <c r="G10" s="41"/>
    </row>
    <row r="11" spans="1:7" ht="15" customHeight="1" x14ac:dyDescent="0.25">
      <c r="A11" s="41"/>
      <c r="B11" s="41"/>
      <c r="C11" s="41"/>
      <c r="D11" s="50"/>
      <c r="E11" s="50"/>
      <c r="F11" s="50"/>
      <c r="G11" s="41"/>
    </row>
    <row r="12" spans="1:7" ht="15" customHeight="1" x14ac:dyDescent="0.25">
      <c r="A12" s="41"/>
      <c r="B12" s="41"/>
      <c r="C12" s="41"/>
      <c r="D12" s="50"/>
      <c r="E12" s="50"/>
      <c r="F12" s="50"/>
      <c r="G12" s="41"/>
    </row>
    <row r="13" spans="1:7" ht="15" customHeight="1" x14ac:dyDescent="0.25">
      <c r="A13" s="41"/>
      <c r="B13" s="41"/>
      <c r="C13" s="41"/>
      <c r="D13" s="50"/>
      <c r="E13" s="50"/>
      <c r="F13" s="50"/>
      <c r="G13" s="41"/>
    </row>
    <row r="14" spans="1:7" ht="15" customHeight="1" x14ac:dyDescent="0.25">
      <c r="A14" s="41"/>
      <c r="B14" s="41"/>
      <c r="C14" s="41"/>
      <c r="D14" s="50"/>
      <c r="E14" s="50"/>
      <c r="F14" s="50"/>
      <c r="G14" s="41"/>
    </row>
    <row r="15" spans="1:7" ht="15" customHeight="1" x14ac:dyDescent="0.25">
      <c r="A15" s="41"/>
      <c r="B15" s="41"/>
      <c r="C15" s="41"/>
      <c r="D15" s="50"/>
      <c r="E15" s="50"/>
      <c r="F15" s="50"/>
      <c r="G15" s="41"/>
    </row>
    <row r="16" spans="1:7" ht="15" customHeight="1" x14ac:dyDescent="0.25">
      <c r="A16" s="41"/>
      <c r="B16" s="41"/>
      <c r="C16" s="41"/>
      <c r="D16" s="50"/>
      <c r="E16" s="50"/>
      <c r="F16" s="50"/>
      <c r="G16" s="41"/>
    </row>
    <row r="17" spans="1:7" ht="15" customHeight="1" x14ac:dyDescent="0.25">
      <c r="A17" s="41"/>
      <c r="B17" s="41"/>
      <c r="C17" s="41"/>
      <c r="D17" s="50"/>
      <c r="E17" s="50"/>
      <c r="F17" s="50"/>
      <c r="G17" s="41"/>
    </row>
    <row r="18" spans="1:7" ht="15" customHeight="1" x14ac:dyDescent="0.25">
      <c r="A18" s="41"/>
      <c r="B18" s="41"/>
      <c r="C18" s="41"/>
      <c r="D18" s="50"/>
      <c r="E18" s="50"/>
      <c r="F18" s="50"/>
      <c r="G18" s="41"/>
    </row>
    <row r="19" spans="1:7" ht="15" customHeight="1" x14ac:dyDescent="0.25">
      <c r="A19" s="41"/>
      <c r="B19" s="41"/>
      <c r="C19" s="41"/>
      <c r="D19" s="50"/>
      <c r="E19" s="50"/>
      <c r="F19" s="50"/>
      <c r="G19" s="41"/>
    </row>
    <row r="20" spans="1:7" ht="15" customHeight="1" x14ac:dyDescent="0.25">
      <c r="A20" s="41"/>
      <c r="B20" s="41"/>
      <c r="C20" s="41"/>
      <c r="D20" s="50"/>
      <c r="E20" s="50"/>
      <c r="F20" s="50"/>
      <c r="G20" s="41"/>
    </row>
    <row r="21" spans="1:7" ht="15" customHeight="1" x14ac:dyDescent="0.25">
      <c r="A21" s="41"/>
      <c r="B21" s="41"/>
      <c r="C21" s="41"/>
      <c r="D21" s="50"/>
      <c r="E21" s="50"/>
      <c r="F21" s="50"/>
      <c r="G21" s="41"/>
    </row>
    <row r="22" spans="1:7" ht="15" customHeight="1" x14ac:dyDescent="0.25">
      <c r="A22" s="41"/>
      <c r="B22" s="41"/>
      <c r="C22" s="41"/>
      <c r="D22" s="50"/>
      <c r="E22" s="50"/>
      <c r="F22" s="50"/>
      <c r="G22" s="41"/>
    </row>
    <row r="23" spans="1:7" ht="15" customHeight="1" x14ac:dyDescent="0.25">
      <c r="A23" s="41"/>
      <c r="B23" s="41"/>
      <c r="C23" s="41"/>
      <c r="D23" s="50"/>
      <c r="E23" s="50"/>
      <c r="F23" s="50"/>
      <c r="G23" s="41"/>
    </row>
    <row r="24" spans="1:7" ht="15" customHeight="1" x14ac:dyDescent="0.25">
      <c r="A24" s="41"/>
      <c r="B24" s="41"/>
      <c r="C24" s="41"/>
      <c r="D24" s="50"/>
      <c r="E24" s="50"/>
      <c r="F24" s="50"/>
      <c r="G24" s="41"/>
    </row>
    <row r="25" spans="1:7" ht="15" customHeight="1" x14ac:dyDescent="0.25">
      <c r="A25" s="41"/>
      <c r="B25" s="41"/>
      <c r="C25" s="41"/>
      <c r="D25" s="50"/>
      <c r="E25" s="50"/>
      <c r="F25" s="50"/>
      <c r="G25" s="41"/>
    </row>
    <row r="26" spans="1:7" ht="15" customHeight="1" x14ac:dyDescent="0.25">
      <c r="A26" s="41"/>
      <c r="B26" s="41"/>
      <c r="C26" s="41"/>
      <c r="D26" s="50"/>
      <c r="E26" s="50"/>
      <c r="F26" s="50"/>
      <c r="G26" s="41"/>
    </row>
    <row r="27" spans="1:7" ht="15" customHeight="1" x14ac:dyDescent="0.25">
      <c r="A27" s="41"/>
      <c r="B27" s="41"/>
      <c r="C27" s="41"/>
      <c r="D27" s="50"/>
      <c r="E27" s="50"/>
      <c r="F27" s="50"/>
      <c r="G27" s="41"/>
    </row>
    <row r="28" spans="1:7" ht="15" customHeight="1" x14ac:dyDescent="0.25">
      <c r="A28" s="41"/>
      <c r="B28" s="41"/>
      <c r="C28" s="41"/>
      <c r="D28" s="50"/>
      <c r="E28" s="50"/>
      <c r="F28" s="50"/>
      <c r="G28" s="41"/>
    </row>
    <row r="29" spans="1:7" ht="15" customHeight="1" x14ac:dyDescent="0.25">
      <c r="A29" s="41"/>
      <c r="B29" s="41"/>
      <c r="C29" s="41"/>
      <c r="D29" s="50"/>
      <c r="E29" s="50"/>
      <c r="F29" s="50"/>
      <c r="G29" s="41"/>
    </row>
    <row r="30" spans="1:7" x14ac:dyDescent="0.25">
      <c r="A30" s="38"/>
      <c r="B30" s="38"/>
      <c r="C30" s="38"/>
      <c r="D30" s="38"/>
      <c r="E30" s="38"/>
      <c r="F30" s="38"/>
      <c r="G30" s="38"/>
    </row>
    <row r="31" spans="1:7" x14ac:dyDescent="0.25">
      <c r="A31" s="38"/>
      <c r="B31" s="38"/>
      <c r="C31" s="38"/>
      <c r="D31" s="38"/>
      <c r="E31" s="38"/>
      <c r="F31" s="38"/>
      <c r="G31" s="38"/>
    </row>
    <row r="32" spans="1:7" ht="21.75" customHeight="1" x14ac:dyDescent="0.25">
      <c r="A32" s="10" t="s">
        <v>79</v>
      </c>
      <c r="B32" s="10"/>
      <c r="C32" s="10"/>
    </row>
    <row r="33" spans="1:7" ht="15" customHeight="1" x14ac:dyDescent="0.25">
      <c r="A33" s="51" t="s">
        <v>114</v>
      </c>
      <c r="C33" s="52">
        <f>COUNTA(A4:A29)-COUNTBLANK(A4:A29)</f>
        <v>-20</v>
      </c>
    </row>
    <row r="34" spans="1:7" ht="15" customHeight="1" x14ac:dyDescent="0.25">
      <c r="A34" s="51" t="s">
        <v>115</v>
      </c>
      <c r="C34" s="53">
        <f>COUNTIF(F4:F31,"Umgesetzt")</f>
        <v>1</v>
      </c>
    </row>
    <row r="35" spans="1:7" ht="15" customHeight="1" x14ac:dyDescent="0.25">
      <c r="A35" s="51" t="s">
        <v>116</v>
      </c>
      <c r="C35" s="54">
        <f>COUNTIF(F4:F31,"In Planung*")</f>
        <v>1</v>
      </c>
    </row>
    <row r="36" spans="1:7" ht="15" customHeight="1" x14ac:dyDescent="0.25">
      <c r="A36" s="51" t="s">
        <v>117</v>
      </c>
      <c r="C36" s="52">
        <f>COUNTIF(F4:F31,"Backlog")</f>
        <v>1</v>
      </c>
    </row>
    <row r="37" spans="1:7" ht="15" customHeight="1" x14ac:dyDescent="0.25">
      <c r="A37" s="51" t="s">
        <v>118</v>
      </c>
      <c r="C37" s="55">
        <f>IF(C33=0,0,C34/C33)</f>
        <v>-0.05</v>
      </c>
    </row>
    <row r="39" spans="1:7" ht="20.25" customHeight="1" x14ac:dyDescent="0.25">
      <c r="A39" s="10" t="s">
        <v>119</v>
      </c>
      <c r="B39" s="10"/>
      <c r="C39" s="10"/>
    </row>
    <row r="40" spans="1:7" ht="15" customHeight="1" x14ac:dyDescent="0.25">
      <c r="A40" s="51" t="s">
        <v>120</v>
      </c>
      <c r="C40" s="6">
        <f>COUNTIF(E4:E31,"Hoch")</f>
        <v>2</v>
      </c>
    </row>
    <row r="41" spans="1:7" ht="15" customHeight="1" x14ac:dyDescent="0.25">
      <c r="A41" s="51" t="s">
        <v>121</v>
      </c>
      <c r="C41" s="6">
        <f>COUNTIF(E4:E31,"Mittel")</f>
        <v>1</v>
      </c>
    </row>
    <row r="42" spans="1:7" ht="15" customHeight="1" x14ac:dyDescent="0.25">
      <c r="A42" s="51" t="s">
        <v>122</v>
      </c>
      <c r="C42" s="6">
        <f>COUNTIF(E4:E31,"Niedrig")</f>
        <v>0</v>
      </c>
    </row>
    <row r="44" spans="1:7" ht="15" customHeight="1" x14ac:dyDescent="0.25">
      <c r="A44" s="7" t="s">
        <v>127</v>
      </c>
      <c r="B44" s="7"/>
      <c r="C44" s="7"/>
      <c r="D44" s="7"/>
      <c r="E44" s="7"/>
      <c r="F44" s="7"/>
      <c r="G44" s="7"/>
    </row>
    <row r="45" spans="1:7" ht="15" customHeight="1" x14ac:dyDescent="0.25">
      <c r="A45" s="7"/>
      <c r="B45" s="7"/>
      <c r="C45" s="7"/>
      <c r="D45" s="7"/>
      <c r="E45" s="7"/>
      <c r="F45" s="7"/>
      <c r="G45" s="7"/>
    </row>
  </sheetData>
  <sheetProtection sheet="1" objects="1" scenarios="1"/>
  <mergeCells count="5">
    <mergeCell ref="A1:G1"/>
    <mergeCell ref="A2:G2"/>
    <mergeCell ref="A32:C32"/>
    <mergeCell ref="A39:C39"/>
    <mergeCell ref="A44:G45"/>
  </mergeCells>
  <dataValidations count="3">
    <dataValidation type="list" allowBlank="1" errorTitle="Ungültige Eingabe" error="Bitte wählen Sie eine Kategorie aus der Liste" sqref="D4:D31" xr:uid="{00000000-0002-0000-0300-000000000000}">
      <formula1>"Feature,UX,Performance,Bug,Sonstiges"</formula1>
      <formula2>0</formula2>
    </dataValidation>
    <dataValidation type="list" allowBlank="1" errorTitle="Ungültige Eingabe" error="Bitte wählen Sie eine Priorität aus der Liste" sqref="E4:E31" xr:uid="{00000000-0002-0000-0300-000001000000}">
      <formula1>"Hoch,Mittel,Niedrig"</formula1>
      <formula2>0</formula2>
    </dataValidation>
    <dataValidation type="list" allowBlank="1" errorTitle="Ungültige Eingabe" error="Bitte wählen Sie einen Status aus der Liste" sqref="F4:F31" xr:uid="{00000000-0002-0000-0300-000002000000}">
      <formula1>"Backlog,In Planung Q1,In Planung Q2,In Planung Q3,In Planung Q4,In Entwicklung,Umgesetzt,Verworfen"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Setup-Checkliste</vt:lpstr>
      <vt:lpstr>Teilnehmer-Tracking</vt:lpstr>
      <vt:lpstr>E-Mail-Templates</vt:lpstr>
      <vt:lpstr>Feedback-Log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Eva Wohlmann</cp:lastModifiedBy>
  <cp:revision>0</cp:revision>
  <dcterms:created xsi:type="dcterms:W3CDTF">2026-02-11T08:53:46Z</dcterms:created>
  <dcterms:modified xsi:type="dcterms:W3CDTF">2026-02-12T18:48:44Z</dcterms:modified>
  <dc:language>en-US</dc:language>
</cp:coreProperties>
</file>